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09\1 výzva\"/>
    </mc:Choice>
  </mc:AlternateContent>
  <xr:revisionPtr revIDLastSave="0" documentId="13_ncr:1_{93AE16ED-157D-43B9-B25C-C996ABD1EC9E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S9" i="1"/>
  <c r="T9" i="1"/>
  <c r="P8" i="1"/>
  <c r="P9" i="1"/>
  <c r="S7" i="1"/>
  <c r="T7" i="1"/>
  <c r="P7" i="1"/>
  <c r="Q12" i="1" s="1"/>
  <c r="R12" i="1" l="1"/>
</calcChain>
</file>

<file path=xl/sharedStrings.xml><?xml version="1.0" encoding="utf-8"?>
<sst xmlns="http://schemas.openxmlformats.org/spreadsheetml/2006/main" count="50" uniqueCount="44">
  <si>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</si>
  <si>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</si>
  <si>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</si>
  <si>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</si>
  <si>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</si>
  <si>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</si>
  <si>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</si>
  <si>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</si>
  <si>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</si>
  <si>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</si>
  <si>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</si>
  <si>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</si>
  <si>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>30236000-2 - Různé počítačové vybavení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</si>
  <si>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</si>
  <si>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</si>
  <si>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</si>
  <si>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</si>
  <si>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</si>
  <si>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</si>
  <si>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</si>
  <si>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</si>
  <si>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</si>
  <si>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</si>
  <si>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</si>
  <si>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</si>
  <si>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</si>
  <si>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</si>
  <si>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</si>
  <si>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</si>
  <si>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</si>
  <si>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</si>
  <si>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 xml:space="preserve">Příloha č. 2 Kupní smlouvy - technická specifikace
Výpočetní technika (III.) 009 - 2025 </t>
  </si>
  <si>
    <t>NE</t>
  </si>
  <si>
    <t>Pokud financováno z projektových prostředků, pak ŘEŠITEL uvede: NÁZEV A ČÍSLO DOTAČNÍHO PROJEKTU</t>
  </si>
  <si>
    <t>Dotykové pero</t>
  </si>
  <si>
    <t>Adaptér s USB-C</t>
  </si>
  <si>
    <t>Tablet 10,9"</t>
  </si>
  <si>
    <t>Společná faktura</t>
  </si>
  <si>
    <t>14 dní</t>
  </si>
  <si>
    <t>Ing. Jana Vondrysková,
Tel.: 37763 6241</t>
  </si>
  <si>
    <t>Univerzitní 22, 
301 00 Plzeň, 
Fakulta pedagogická - Centrum biologie, geověd a envigogiky,
místnost UX 223b</t>
  </si>
  <si>
    <r>
      <t xml:space="preserve">Výkon: 45W.
Výstup: 20V/2,25A, 15V/3A, 9V/2A, 5V/2A.
Koncovka napájení USB-C.
Napájecí kabel součást adaptéru, celková délka min. 2 m.
Ochrana proti: přepětí, přehřátí, probíjení a přetížení.
</t>
    </r>
    <r>
      <rPr>
        <b/>
        <sz val="11"/>
        <color theme="1"/>
        <rFont val="Calibri"/>
        <family val="2"/>
        <charset val="238"/>
        <scheme val="minor"/>
      </rPr>
      <t>Nutná kompatibilita s Acer Spin 5.</t>
    </r>
  </si>
  <si>
    <r>
      <t xml:space="preserve">Dotykové pero (stylus), aktivní, Bluetooth, ignorace dotyk ruky při psaní na tablet, vyměnitelný hrot.
Nabíjení a párování skrze USB-C konektor.
Délka max. 160 mm, průměr max. 9 mm, hmotnost max. 22 g.
Min. doba provozu 11 hodin. 
Záruka min. 24 měsíců. 
Magnetické uchycení k tabletu. 
Barva se preferuje bílá.
</t>
    </r>
    <r>
      <rPr>
        <b/>
        <sz val="11"/>
        <color theme="1"/>
        <rFont val="Calibri"/>
        <family val="2"/>
        <charset val="238"/>
        <scheme val="minor"/>
      </rPr>
      <t>Kompatibilní s požadovaným tabletem v pol.č. 1.</t>
    </r>
  </si>
  <si>
    <r>
      <t>Displej o úhlopříčce 10,9".
Rozlišení min. 2360 x 1640.
Min. 6jádrový procesor s integrovanou GPU, výkon procesoru min. 8 500 bodů v https://www.cpubenchmark.net/ (z 4.1.2025).
Min. 256 GB interní paměti.
Min. 12 MPx přední a min. 12 MPx zadní, světelnost 2,4ƒ, 4K videa.
Čtečka otisků prstů.
Webkamera.
WiFi 6, bluetooth 5.2.
USB Type-C konektor, Jack 3,5 mm (sluchátka).
Senzory: pohybový, světelný, gyroskop, magnetický, barometr.
Baterie s udávanou maximální výdrží alespoň 10 hodin.
Operační systém i</t>
    </r>
    <r>
      <rPr>
        <sz val="11"/>
        <rFont val="Calibri"/>
        <family val="2"/>
        <charset val="238"/>
        <scheme val="minor"/>
      </rPr>
      <t>PadOS (z důvodu zajištění kompatibility se stávajícími zařízeními na ZČU</t>
    </r>
    <r>
      <rPr>
        <sz val="11"/>
        <color theme="1"/>
        <rFont val="Calibri"/>
        <family val="2"/>
        <charset val="238"/>
        <scheme val="minor"/>
      </rPr>
      <t>).
Kabel a nabíječka součástí balení.
Preferovaná barva stříbrná.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</si>
</sst>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22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4" fillId="4" borderId="13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3" fillId="6" borderId="18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13" fillId="6" borderId="19" xfId="0" applyFont="1" applyFill="1" applyBorder="1" applyAlignment="1" applyProtection="1">
      <alignment horizontal="center" vertical="center" wrapText="1"/>
    </xf>
    <xf numFmtId="0" fontId="5" fillId="6" borderId="19" xfId="0" applyFont="1" applyFill="1" applyBorder="1" applyAlignment="1" applyProtection="1">
      <alignment horizontal="center" vertical="center" wrapText="1"/>
    </xf>
    <xf numFmtId="0" fontId="3" fillId="6" borderId="19" xfId="0" applyFont="1" applyFill="1" applyBorder="1" applyAlignment="1" applyProtection="1">
      <alignment horizontal="center" vertical="center" wrapText="1"/>
    </xf>
    <xf numFmtId="0" fontId="16" fillId="3" borderId="19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4" fillId="4" borderId="17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13" fillId="6" borderId="20" xfId="0" applyFont="1" applyFill="1" applyBorder="1" applyAlignment="1" applyProtection="1">
      <alignment horizontal="center" vertical="center" wrapText="1"/>
    </xf>
    <xf numFmtId="0" fontId="5" fillId="6" borderId="20" xfId="0" applyFont="1" applyFill="1" applyBorder="1" applyAlignment="1" applyProtection="1">
      <alignment horizontal="center" vertical="center" wrapText="1"/>
    </xf>
    <xf numFmtId="0" fontId="3" fillId="6" borderId="20" xfId="0" applyFont="1" applyFill="1" applyBorder="1" applyAlignment="1" applyProtection="1">
      <alignment horizontal="center" vertical="center" wrapText="1"/>
    </xf>
    <xf numFmtId="0" fontId="16" fillId="3" borderId="20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44" zoomScaleNormal="44" workbookViewId="0">
      <selection activeCell="R7" sqref="R7:R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14" customWidth="1"/>
    <col min="5" max="5" width="10.5703125" style="22" customWidth="1"/>
    <col min="6" max="6" width="120.5703125" style="4" customWidth="1"/>
    <col min="7" max="7" width="36.42578125" style="6" customWidth="1"/>
    <col min="8" max="8" width="26.140625" style="6" customWidth="1"/>
    <col min="9" max="9" width="24" style="6" customWidth="1"/>
    <col min="10" max="10" width="16.140625" style="4" customWidth="1"/>
    <col min="11" max="11" width="34.28515625" style="1" hidden="1" customWidth="1"/>
    <col min="12" max="12" width="26.7109375" style="1" customWidth="1"/>
    <col min="13" max="13" width="31" style="1" customWidth="1"/>
    <col min="14" max="14" width="36.5703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7" style="17" customWidth="1"/>
    <col min="23" max="16384" width="9.140625" style="1"/>
  </cols>
  <sheetData>
    <row r="1" spans="1:22" ht="40.9" customHeight="1" x14ac:dyDescent="0.25">
      <c r="B1" s="2" t="s">
        <v>31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30</v>
      </c>
      <c r="H6" s="30" t="s">
        <v>24</v>
      </c>
      <c r="I6" s="31" t="s">
        <v>16</v>
      </c>
      <c r="J6" s="29" t="s">
        <v>17</v>
      </c>
      <c r="K6" s="29" t="s">
        <v>33</v>
      </c>
      <c r="L6" s="32" t="s">
        <v>18</v>
      </c>
      <c r="M6" s="33" t="s">
        <v>19</v>
      </c>
      <c r="N6" s="32" t="s">
        <v>20</v>
      </c>
      <c r="O6" s="29" t="s">
        <v>28</v>
      </c>
      <c r="P6" s="32" t="s">
        <v>21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285.75" customHeight="1" thickTop="1" x14ac:dyDescent="0.25">
      <c r="A7" s="36"/>
      <c r="B7" s="37">
        <v>1</v>
      </c>
      <c r="C7" s="38" t="s">
        <v>36</v>
      </c>
      <c r="D7" s="39">
        <v>1</v>
      </c>
      <c r="E7" s="40" t="s">
        <v>27</v>
      </c>
      <c r="F7" s="41" t="s">
        <v>43</v>
      </c>
      <c r="G7" s="116"/>
      <c r="H7" s="42" t="s">
        <v>32</v>
      </c>
      <c r="I7" s="43" t="s">
        <v>37</v>
      </c>
      <c r="J7" s="44" t="s">
        <v>32</v>
      </c>
      <c r="K7" s="45"/>
      <c r="L7" s="46"/>
      <c r="M7" s="47" t="s">
        <v>39</v>
      </c>
      <c r="N7" s="47" t="s">
        <v>40</v>
      </c>
      <c r="O7" s="48" t="s">
        <v>38</v>
      </c>
      <c r="P7" s="49">
        <f>D7*Q7</f>
        <v>12500</v>
      </c>
      <c r="Q7" s="50">
        <v>12500</v>
      </c>
      <c r="R7" s="119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160.5" customHeight="1" x14ac:dyDescent="0.25">
      <c r="A8" s="36"/>
      <c r="B8" s="55">
        <v>2</v>
      </c>
      <c r="C8" s="56" t="s">
        <v>34</v>
      </c>
      <c r="D8" s="57">
        <v>1</v>
      </c>
      <c r="E8" s="58" t="s">
        <v>27</v>
      </c>
      <c r="F8" s="59" t="s">
        <v>42</v>
      </c>
      <c r="G8" s="117"/>
      <c r="H8" s="60" t="s">
        <v>32</v>
      </c>
      <c r="I8" s="61"/>
      <c r="J8" s="62"/>
      <c r="K8" s="63"/>
      <c r="L8" s="64"/>
      <c r="M8" s="65"/>
      <c r="N8" s="66"/>
      <c r="O8" s="67"/>
      <c r="P8" s="68">
        <f>D8*Q8</f>
        <v>2000</v>
      </c>
      <c r="Q8" s="69">
        <v>2000</v>
      </c>
      <c r="R8" s="120"/>
      <c r="S8" s="70">
        <f>D8*R8</f>
        <v>0</v>
      </c>
      <c r="T8" s="71" t="str">
        <f t="shared" ref="T8:T9" si="1">IF(ISNUMBER(R8), IF(R8&gt;Q8,"NEVYHOVUJE","VYHOVUJE")," ")</f>
        <v xml:space="preserve"> </v>
      </c>
      <c r="U8" s="72"/>
      <c r="V8" s="73" t="s">
        <v>12</v>
      </c>
    </row>
    <row r="9" spans="1:22" ht="146.25" customHeight="1" thickBot="1" x14ac:dyDescent="0.3">
      <c r="A9" s="36"/>
      <c r="B9" s="74">
        <v>3</v>
      </c>
      <c r="C9" s="75" t="s">
        <v>35</v>
      </c>
      <c r="D9" s="76">
        <v>1</v>
      </c>
      <c r="E9" s="77" t="s">
        <v>27</v>
      </c>
      <c r="F9" s="78" t="s">
        <v>41</v>
      </c>
      <c r="G9" s="118"/>
      <c r="H9" s="79" t="s">
        <v>32</v>
      </c>
      <c r="I9" s="80"/>
      <c r="J9" s="81"/>
      <c r="K9" s="82"/>
      <c r="L9" s="83"/>
      <c r="M9" s="84"/>
      <c r="N9" s="85"/>
      <c r="O9" s="86"/>
      <c r="P9" s="87">
        <f>D9*Q9</f>
        <v>580</v>
      </c>
      <c r="Q9" s="88">
        <v>580</v>
      </c>
      <c r="R9" s="121"/>
      <c r="S9" s="89">
        <f>D9*R9</f>
        <v>0</v>
      </c>
      <c r="T9" s="90" t="str">
        <f t="shared" si="1"/>
        <v xml:space="preserve"> </v>
      </c>
      <c r="U9" s="91"/>
      <c r="V9" s="92"/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  <c r="V10" s="93"/>
    </row>
    <row r="11" spans="1:22" ht="51.75" customHeight="1" thickTop="1" thickBot="1" x14ac:dyDescent="0.3">
      <c r="B11" s="94" t="s">
        <v>26</v>
      </c>
      <c r="C11" s="94"/>
      <c r="D11" s="94"/>
      <c r="E11" s="94"/>
      <c r="F11" s="94"/>
      <c r="G11" s="94"/>
      <c r="H11" s="95"/>
      <c r="I11" s="95"/>
      <c r="J11" s="96"/>
      <c r="K11" s="96"/>
      <c r="L11" s="27"/>
      <c r="M11" s="27"/>
      <c r="N11" s="27"/>
      <c r="O11" s="97"/>
      <c r="P11" s="97"/>
      <c r="Q11" s="98" t="s">
        <v>9</v>
      </c>
      <c r="R11" s="99" t="s">
        <v>10</v>
      </c>
      <c r="S11" s="100"/>
      <c r="T11" s="101"/>
      <c r="U11" s="102"/>
      <c r="V11" s="103"/>
    </row>
    <row r="12" spans="1:22" ht="50.45" customHeight="1" thickTop="1" thickBot="1" x14ac:dyDescent="0.3">
      <c r="B12" s="104" t="s">
        <v>25</v>
      </c>
      <c r="C12" s="104"/>
      <c r="D12" s="104"/>
      <c r="E12" s="104"/>
      <c r="F12" s="104"/>
      <c r="G12" s="104"/>
      <c r="H12" s="104"/>
      <c r="I12" s="105"/>
      <c r="L12" s="7"/>
      <c r="M12" s="7"/>
      <c r="N12" s="7"/>
      <c r="O12" s="106"/>
      <c r="P12" s="106"/>
      <c r="Q12" s="107">
        <f>SUM(P7:P9)</f>
        <v>15080</v>
      </c>
      <c r="R12" s="108">
        <f>SUM(S7:S9)</f>
        <v>0</v>
      </c>
      <c r="S12" s="109"/>
      <c r="T12" s="110"/>
    </row>
    <row r="13" spans="1:22" ht="15.75" thickTop="1" x14ac:dyDescent="0.25">
      <c r="B13" s="111" t="s">
        <v>29</v>
      </c>
      <c r="C13" s="111"/>
      <c r="D13" s="111"/>
      <c r="E13" s="111"/>
      <c r="F13" s="111"/>
      <c r="G13" s="111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12"/>
      <c r="C14" s="112"/>
      <c r="D14" s="112"/>
      <c r="E14" s="112"/>
      <c r="F14" s="112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12"/>
      <c r="C15" s="112"/>
      <c r="D15" s="112"/>
      <c r="E15" s="112"/>
      <c r="F15" s="112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12"/>
      <c r="C16" s="112"/>
      <c r="D16" s="112"/>
      <c r="E16" s="112"/>
      <c r="F16" s="112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6"/>
      <c r="D17" s="113"/>
      <c r="E17" s="96"/>
      <c r="F17" s="96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15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6"/>
      <c r="D19" s="113"/>
      <c r="E19" s="96"/>
      <c r="F19" s="96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6"/>
      <c r="D20" s="113"/>
      <c r="E20" s="96"/>
      <c r="F20" s="96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6"/>
      <c r="D21" s="113"/>
      <c r="E21" s="96"/>
      <c r="F21" s="96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6"/>
      <c r="D22" s="113"/>
      <c r="E22" s="96"/>
      <c r="F22" s="9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6"/>
      <c r="D23" s="113"/>
      <c r="E23" s="96"/>
      <c r="F23" s="96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6"/>
      <c r="D24" s="113"/>
      <c r="E24" s="96"/>
      <c r="F24" s="96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6"/>
      <c r="D25" s="113"/>
      <c r="E25" s="96"/>
      <c r="F25" s="9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6"/>
      <c r="D26" s="113"/>
      <c r="E26" s="96"/>
      <c r="F26" s="9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6"/>
      <c r="D27" s="113"/>
      <c r="E27" s="96"/>
      <c r="F27" s="9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6"/>
      <c r="D28" s="113"/>
      <c r="E28" s="96"/>
      <c r="F28" s="96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6"/>
      <c r="D29" s="113"/>
      <c r="E29" s="96"/>
      <c r="F29" s="96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6"/>
      <c r="D30" s="113"/>
      <c r="E30" s="96"/>
      <c r="F30" s="96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6"/>
      <c r="D31" s="113"/>
      <c r="E31" s="96"/>
      <c r="F31" s="96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6"/>
      <c r="D32" s="113"/>
      <c r="E32" s="96"/>
      <c r="F32" s="96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6"/>
      <c r="D33" s="113"/>
      <c r="E33" s="96"/>
      <c r="F33" s="96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6"/>
      <c r="D34" s="113"/>
      <c r="E34" s="96"/>
      <c r="F34" s="96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6"/>
      <c r="D35" s="113"/>
      <c r="E35" s="96"/>
      <c r="F35" s="96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6"/>
      <c r="D36" s="113"/>
      <c r="E36" s="96"/>
      <c r="F36" s="96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6"/>
      <c r="D37" s="113"/>
      <c r="E37" s="96"/>
      <c r="F37" s="96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6"/>
      <c r="D38" s="113"/>
      <c r="E38" s="96"/>
      <c r="F38" s="96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6"/>
      <c r="D39" s="113"/>
      <c r="E39" s="96"/>
      <c r="F39" s="96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6"/>
      <c r="D40" s="113"/>
      <c r="E40" s="96"/>
      <c r="F40" s="96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6"/>
      <c r="D41" s="113"/>
      <c r="E41" s="96"/>
      <c r="F41" s="96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6"/>
      <c r="D42" s="113"/>
      <c r="E42" s="96"/>
      <c r="F42" s="96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6"/>
      <c r="D43" s="113"/>
      <c r="E43" s="96"/>
      <c r="F43" s="96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6"/>
      <c r="D44" s="113"/>
      <c r="E44" s="96"/>
      <c r="F44" s="96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6"/>
      <c r="D45" s="113"/>
      <c r="E45" s="96"/>
      <c r="F45" s="96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6"/>
      <c r="D46" s="113"/>
      <c r="E46" s="96"/>
      <c r="F46" s="96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6"/>
      <c r="D47" s="113"/>
      <c r="E47" s="96"/>
      <c r="F47" s="96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6"/>
      <c r="D48" s="113"/>
      <c r="E48" s="96"/>
      <c r="F48" s="96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6"/>
      <c r="D49" s="113"/>
      <c r="E49" s="96"/>
      <c r="F49" s="96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6"/>
      <c r="D50" s="113"/>
      <c r="E50" s="96"/>
      <c r="F50" s="96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6"/>
      <c r="D51" s="113"/>
      <c r="E51" s="96"/>
      <c r="F51" s="96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6"/>
      <c r="D52" s="113"/>
      <c r="E52" s="96"/>
      <c r="F52" s="96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6"/>
      <c r="D53" s="113"/>
      <c r="E53" s="96"/>
      <c r="F53" s="96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6"/>
      <c r="D54" s="113"/>
      <c r="E54" s="96"/>
      <c r="F54" s="96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6"/>
      <c r="D55" s="113"/>
      <c r="E55" s="96"/>
      <c r="F55" s="96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6"/>
      <c r="D56" s="113"/>
      <c r="E56" s="96"/>
      <c r="F56" s="96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6"/>
      <c r="D57" s="113"/>
      <c r="E57" s="96"/>
      <c r="F57" s="96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6"/>
      <c r="D58" s="113"/>
      <c r="E58" s="96"/>
      <c r="F58" s="96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6"/>
      <c r="D59" s="113"/>
      <c r="E59" s="96"/>
      <c r="F59" s="96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6"/>
      <c r="D60" s="113"/>
      <c r="E60" s="96"/>
      <c r="F60" s="96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6"/>
      <c r="D61" s="113"/>
      <c r="E61" s="96"/>
      <c r="F61" s="96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6"/>
      <c r="D62" s="113"/>
      <c r="E62" s="96"/>
      <c r="F62" s="96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6"/>
      <c r="D63" s="113"/>
      <c r="E63" s="96"/>
      <c r="F63" s="96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6"/>
      <c r="D64" s="113"/>
      <c r="E64" s="96"/>
      <c r="F64" s="96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6"/>
      <c r="D65" s="113"/>
      <c r="E65" s="96"/>
      <c r="F65" s="96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6"/>
      <c r="D66" s="113"/>
      <c r="E66" s="96"/>
      <c r="F66" s="96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6"/>
      <c r="D67" s="113"/>
      <c r="E67" s="96"/>
      <c r="F67" s="96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6"/>
      <c r="D68" s="113"/>
      <c r="E68" s="96"/>
      <c r="F68" s="96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6"/>
      <c r="D69" s="113"/>
      <c r="E69" s="96"/>
      <c r="F69" s="96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6"/>
      <c r="D70" s="113"/>
      <c r="E70" s="96"/>
      <c r="F70" s="96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6"/>
      <c r="D71" s="113"/>
      <c r="E71" s="96"/>
      <c r="F71" s="96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6"/>
      <c r="D72" s="113"/>
      <c r="E72" s="96"/>
      <c r="F72" s="96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6"/>
      <c r="D73" s="113"/>
      <c r="E73" s="96"/>
      <c r="F73" s="96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6"/>
      <c r="D74" s="113"/>
      <c r="E74" s="96"/>
      <c r="F74" s="96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6"/>
      <c r="D75" s="113"/>
      <c r="E75" s="96"/>
      <c r="F75" s="96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6"/>
      <c r="D76" s="113"/>
      <c r="E76" s="96"/>
      <c r="F76" s="96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6"/>
      <c r="D77" s="113"/>
      <c r="E77" s="96"/>
      <c r="F77" s="96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6"/>
      <c r="D78" s="113"/>
      <c r="E78" s="96"/>
      <c r="F78" s="96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6"/>
      <c r="D79" s="113"/>
      <c r="E79" s="96"/>
      <c r="F79" s="96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6"/>
      <c r="D80" s="113"/>
      <c r="E80" s="96"/>
      <c r="F80" s="96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6"/>
      <c r="D81" s="113"/>
      <c r="E81" s="96"/>
      <c r="F81" s="96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6"/>
      <c r="D82" s="113"/>
      <c r="E82" s="96"/>
      <c r="F82" s="96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6"/>
      <c r="D83" s="113"/>
      <c r="E83" s="96"/>
      <c r="F83" s="96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6"/>
      <c r="D84" s="113"/>
      <c r="E84" s="96"/>
      <c r="F84" s="96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6"/>
      <c r="D85" s="113"/>
      <c r="E85" s="96"/>
      <c r="F85" s="96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6"/>
      <c r="D86" s="113"/>
      <c r="E86" s="96"/>
      <c r="F86" s="96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6"/>
      <c r="D87" s="113"/>
      <c r="E87" s="96"/>
      <c r="F87" s="96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6"/>
      <c r="D88" s="113"/>
      <c r="E88" s="96"/>
      <c r="F88" s="96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6"/>
      <c r="D89" s="113"/>
      <c r="E89" s="96"/>
      <c r="F89" s="96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6"/>
      <c r="D90" s="113"/>
      <c r="E90" s="96"/>
      <c r="F90" s="96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6"/>
      <c r="D91" s="113"/>
      <c r="E91" s="96"/>
      <c r="F91" s="96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6"/>
      <c r="D92" s="113"/>
      <c r="E92" s="96"/>
      <c r="F92" s="96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6"/>
      <c r="D93" s="113"/>
      <c r="E93" s="96"/>
      <c r="F93" s="96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6"/>
      <c r="D94" s="113"/>
      <c r="E94" s="96"/>
      <c r="F94" s="96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6"/>
      <c r="D95" s="113"/>
      <c r="E95" s="96"/>
      <c r="F95" s="96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6"/>
      <c r="D96" s="113"/>
      <c r="E96" s="96"/>
      <c r="F96" s="96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6"/>
      <c r="D97" s="113"/>
      <c r="E97" s="96"/>
      <c r="F97" s="96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6"/>
      <c r="D98" s="113"/>
      <c r="E98" s="96"/>
      <c r="F98" s="96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ZaDv+EaTtLHuSXOuQquBJVwF+3tQfjXreW/TcouZFreLUE1yipg440JMz+srkC1CMSHxvvU7ROaJToQ2pQOMig==" saltValue="Mdds+VH/DAg9TCxVFUKinw==" spinCount="100000" sheet="1" objects="1" scenarios="1"/>
  <mergeCells count="16">
    <mergeCell ref="B1:D1"/>
    <mergeCell ref="G5:H5"/>
    <mergeCell ref="B13:G13"/>
    <mergeCell ref="R12:T12"/>
    <mergeCell ref="R11:T11"/>
    <mergeCell ref="B11:G11"/>
    <mergeCell ref="B12:H12"/>
    <mergeCell ref="I7:I9"/>
    <mergeCell ref="J7:J9"/>
    <mergeCell ref="K7:K9"/>
    <mergeCell ref="O7:O9"/>
    <mergeCell ref="L7:L9"/>
    <mergeCell ref="U7:U9"/>
    <mergeCell ref="M7:M9"/>
    <mergeCell ref="N7:N9"/>
    <mergeCell ref="V8:V9"/>
  </mergeCells>
  <conditionalFormatting sqref="G7:H9 R7:R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9">
    <cfRule type="notContainsBlanks" dxfId="2" priority="78">
      <formula>LEN(TRIM(G7))&gt;0</formula>
    </cfRule>
  </conditionalFormatting>
  <conditionalFormatting sqref="T7:T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9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2025-02-07T12:47:00Z</cp:lastPrinted>
  <dcterms:created xsi:type="dcterms:W3CDTF">2014-03-05T12:43:32Z</dcterms:created>
  <dcterms:modified xsi:type="dcterms:W3CDTF">2025-02-10T06:15:23Z</dcterms:modified>
</cp:coreProperties>
</file>